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9660" activeTab="0"/>
  </bookViews>
  <sheets>
    <sheet name="Прайс" sheetId="1" r:id="rId1"/>
    <sheet name="Доставка" sheetId="2" r:id="rId2"/>
  </sheets>
  <definedNames/>
  <calcPr fullCalcOnLoad="1" refMode="R1C1"/>
</workbook>
</file>

<file path=xl/sharedStrings.xml><?xml version="1.0" encoding="utf-8"?>
<sst xmlns="http://schemas.openxmlformats.org/spreadsheetml/2006/main" count="106" uniqueCount="86">
  <si>
    <t>Наименование</t>
  </si>
  <si>
    <t xml:space="preserve">  Вес 
 пары, г /текс</t>
  </si>
  <si>
    <t>Кол-во в
мешке,
     пар</t>
  </si>
  <si>
    <t>Вес
мешка,
    кг</t>
  </si>
  <si>
    <t>Объем
мешка,
   м 3</t>
  </si>
  <si>
    <t>40-42</t>
  </si>
  <si>
    <t>52-54</t>
  </si>
  <si>
    <t>43-45</t>
  </si>
  <si>
    <t>55-57</t>
  </si>
  <si>
    <t>32-34</t>
  </si>
  <si>
    <t>44-46</t>
  </si>
  <si>
    <t>Перчатки 10 класс</t>
  </si>
  <si>
    <t>Цены указаны с НДС</t>
  </si>
  <si>
    <t>22-23</t>
  </si>
  <si>
    <r>
      <rPr>
        <b/>
        <sz val="14"/>
        <rFont val="Arial Cyr"/>
        <family val="0"/>
      </rPr>
      <t>х/б 5</t>
    </r>
    <r>
      <rPr>
        <b/>
        <sz val="13"/>
        <rFont val="Arial Cyr"/>
        <family val="0"/>
      </rPr>
      <t xml:space="preserve">-ти нитка </t>
    </r>
  </si>
  <si>
    <r>
      <rPr>
        <b/>
        <sz val="14"/>
        <rFont val="Arial Cyr"/>
        <family val="0"/>
      </rPr>
      <t>х/б 5</t>
    </r>
    <r>
      <rPr>
        <b/>
        <sz val="13"/>
        <rFont val="Arial Cyr"/>
        <family val="0"/>
      </rPr>
      <t>-ти нитка  Графит</t>
    </r>
  </si>
  <si>
    <r>
      <rPr>
        <b/>
        <sz val="14"/>
        <rFont val="Arial Cyr"/>
        <family val="0"/>
      </rPr>
      <t>х/б 3</t>
    </r>
    <r>
      <rPr>
        <b/>
        <sz val="13"/>
        <rFont val="Arial Cyr"/>
        <family val="0"/>
      </rPr>
      <t xml:space="preserve">-х нитка </t>
    </r>
  </si>
  <si>
    <r>
      <rPr>
        <b/>
        <sz val="14"/>
        <rFont val="Arial Cyr"/>
        <family val="0"/>
      </rPr>
      <t>х/б 4</t>
    </r>
    <r>
      <rPr>
        <b/>
        <sz val="13"/>
        <rFont val="Arial Cyr"/>
        <family val="0"/>
      </rPr>
      <t>-х нитка</t>
    </r>
  </si>
  <si>
    <r>
      <rPr>
        <b/>
        <sz val="14"/>
        <rFont val="Arial Cyr"/>
        <family val="0"/>
      </rPr>
      <t>х/б 4</t>
    </r>
    <r>
      <rPr>
        <b/>
        <sz val="13"/>
        <rFont val="Arial Cyr"/>
        <family val="0"/>
      </rPr>
      <t>-х нитка Графит</t>
    </r>
  </si>
  <si>
    <t>Перчатки 7,5 класс 216 текс (оранж,черная,суровье)</t>
  </si>
  <si>
    <t>Перчатки 10 класс  (116 текс)</t>
  </si>
  <si>
    <t>Перчатки 10 класс (150 текс)</t>
  </si>
  <si>
    <t>Используем в производстве только высококачественное сырьё. Продукция прошла сертификацию.</t>
  </si>
  <si>
    <r>
      <rPr>
        <b/>
        <sz val="14"/>
        <rFont val="Arial Cyr"/>
        <family val="0"/>
      </rPr>
      <t>4</t>
    </r>
    <r>
      <rPr>
        <b/>
        <sz val="13"/>
        <rFont val="Arial Cyr"/>
        <family val="0"/>
      </rPr>
      <t>-х нитка ПВХ Точка Графит</t>
    </r>
  </si>
  <si>
    <r>
      <rPr>
        <b/>
        <sz val="14"/>
        <rFont val="Arial Cyr"/>
        <family val="0"/>
      </rPr>
      <t>4</t>
    </r>
    <r>
      <rPr>
        <b/>
        <sz val="13"/>
        <rFont val="Arial Cyr"/>
        <family val="0"/>
      </rPr>
      <t>-х нитка ПВХ Волна графит</t>
    </r>
  </si>
  <si>
    <r>
      <rPr>
        <b/>
        <sz val="14"/>
        <rFont val="Arial Cyr"/>
        <family val="0"/>
      </rPr>
      <t>4</t>
    </r>
    <r>
      <rPr>
        <b/>
        <sz val="13"/>
        <rFont val="Arial Cyr"/>
        <family val="0"/>
      </rPr>
      <t>-х нитка ПВХ Волна (черная,белая)</t>
    </r>
  </si>
  <si>
    <r>
      <rPr>
        <b/>
        <sz val="14"/>
        <rFont val="Arial Cyr"/>
        <family val="0"/>
      </rPr>
      <t>4</t>
    </r>
    <r>
      <rPr>
        <b/>
        <sz val="13"/>
        <rFont val="Arial Cyr"/>
        <family val="0"/>
      </rPr>
      <t>-х нитка ПВХ Протектор</t>
    </r>
  </si>
  <si>
    <r>
      <rPr>
        <b/>
        <sz val="14"/>
        <rFont val="Arial Cyr"/>
        <family val="0"/>
      </rPr>
      <t>5</t>
    </r>
    <r>
      <rPr>
        <b/>
        <sz val="13"/>
        <rFont val="Arial Cyr"/>
        <family val="0"/>
      </rPr>
      <t>-ти нитка ПВХ Точка(оранж)</t>
    </r>
  </si>
  <si>
    <r>
      <rPr>
        <b/>
        <sz val="14"/>
        <rFont val="Arial Cyr"/>
        <family val="0"/>
      </rPr>
      <t>5</t>
    </r>
    <r>
      <rPr>
        <b/>
        <sz val="13"/>
        <rFont val="Arial Cyr"/>
        <family val="0"/>
      </rPr>
      <t>-ти нитка ПВХ Волна графит</t>
    </r>
  </si>
  <si>
    <r>
      <rPr>
        <b/>
        <sz val="14"/>
        <rFont val="Arial Cyr"/>
        <family val="0"/>
      </rPr>
      <t>5</t>
    </r>
    <r>
      <rPr>
        <b/>
        <sz val="13"/>
        <rFont val="Arial Cyr"/>
        <family val="0"/>
      </rPr>
      <t>-ти нитка ПВХ Волна(оранж)</t>
    </r>
  </si>
  <si>
    <r>
      <rPr>
        <b/>
        <sz val="14"/>
        <rFont val="Arial Cyr"/>
        <family val="0"/>
      </rPr>
      <t>5</t>
    </r>
    <r>
      <rPr>
        <b/>
        <sz val="13"/>
        <rFont val="Arial Cyr"/>
        <family val="0"/>
      </rPr>
      <t>-ти нитка ПВХ Протектор</t>
    </r>
  </si>
  <si>
    <r>
      <rPr>
        <b/>
        <sz val="14"/>
        <rFont val="Arial Cyr"/>
        <family val="0"/>
      </rPr>
      <t>5</t>
    </r>
    <r>
      <rPr>
        <b/>
        <sz val="13"/>
        <rFont val="Arial Cyr"/>
        <family val="0"/>
      </rPr>
      <t xml:space="preserve">-ти ПВХ нитка Точка </t>
    </r>
  </si>
  <si>
    <r>
      <rPr>
        <b/>
        <sz val="14"/>
        <rFont val="Arial Cyr"/>
        <family val="0"/>
      </rPr>
      <t>5</t>
    </r>
    <r>
      <rPr>
        <b/>
        <sz val="13"/>
        <rFont val="Arial Cyr"/>
        <family val="0"/>
      </rPr>
      <t>-ти ПВХ нитка Волна</t>
    </r>
  </si>
  <si>
    <r>
      <rPr>
        <b/>
        <sz val="14"/>
        <rFont val="Arial Cyr"/>
        <family val="0"/>
      </rPr>
      <t>5</t>
    </r>
    <r>
      <rPr>
        <b/>
        <sz val="13"/>
        <rFont val="Arial Cyr"/>
        <family val="0"/>
      </rPr>
      <t>-ти ПВХ нитка Протектор</t>
    </r>
  </si>
  <si>
    <r>
      <rPr>
        <b/>
        <sz val="14"/>
        <rFont val="Arial Cyr"/>
        <family val="0"/>
      </rPr>
      <t>3</t>
    </r>
    <r>
      <rPr>
        <b/>
        <sz val="13"/>
        <rFont val="Arial Cyr"/>
        <family val="0"/>
      </rPr>
      <t>-х нитка ПВХ Точка эконом (66текс)</t>
    </r>
  </si>
  <si>
    <r>
      <rPr>
        <b/>
        <sz val="14"/>
        <rFont val="Arial Cyr"/>
        <family val="0"/>
      </rPr>
      <t>3</t>
    </r>
    <r>
      <rPr>
        <b/>
        <sz val="13"/>
        <rFont val="Arial Cyr"/>
        <family val="0"/>
      </rPr>
      <t>-х нитка ПВХ Точка (82текс)</t>
    </r>
  </si>
  <si>
    <t>24-26</t>
  </si>
  <si>
    <t>29-30</t>
  </si>
  <si>
    <r>
      <rPr>
        <b/>
        <sz val="14"/>
        <rFont val="Arial Cyr"/>
        <family val="0"/>
      </rPr>
      <t>х/б 5</t>
    </r>
    <r>
      <rPr>
        <b/>
        <sz val="13"/>
        <rFont val="Arial Cyr"/>
        <family val="0"/>
      </rPr>
      <t>-ти нитка (216текс)</t>
    </r>
  </si>
  <si>
    <t>4-х нитка ПВХ Точка (черная,белая)</t>
  </si>
  <si>
    <t>5-ти нитка ПВХ Волна(черная,белая)</t>
  </si>
  <si>
    <t>Производство перчаток с вашим логотипом.</t>
  </si>
  <si>
    <t>5-ти нитка ПВХ Точка графит</t>
  </si>
  <si>
    <r>
      <t>5-ти нитка ПВХ Точка(</t>
    </r>
    <r>
      <rPr>
        <b/>
        <sz val="12"/>
        <color indexed="10"/>
        <rFont val="Arial Cyr"/>
        <family val="0"/>
      </rPr>
      <t>черная,белая</t>
    </r>
    <r>
      <rPr>
        <b/>
        <sz val="13"/>
        <color indexed="10"/>
        <rFont val="Arial Cyr"/>
        <family val="0"/>
      </rPr>
      <t>)</t>
    </r>
  </si>
  <si>
    <t>Перчатка 7,5 класс (155 текс)</t>
  </si>
  <si>
    <t>55-60</t>
  </si>
  <si>
    <t>Перчатки хб одинр. Латекс. Покрытие</t>
  </si>
  <si>
    <t>4н.Перчатки хб двойн.латекс.покрытие(13кл)</t>
  </si>
  <si>
    <t xml:space="preserve">БУДЕМ РАДЫ ВИДЕТЬ ВАС В ЧИСЛЕ НАШИХ ПАРТНЕРОВ </t>
  </si>
  <si>
    <r>
      <t>Есть вопросы? Звоните!</t>
    </r>
    <r>
      <rPr>
        <b/>
        <sz val="16"/>
        <color indexed="10"/>
        <rFont val="Calibri"/>
        <family val="2"/>
      </rPr>
      <t xml:space="preserve"> 8-920-356-10-14 </t>
    </r>
  </si>
  <si>
    <t>Транспортной компанией «Желдорэкспедиция»</t>
  </si>
  <si>
    <t>Транспортной компанией «Автотрейдинг»</t>
  </si>
  <si>
    <t>Адрес в Иваново:</t>
  </si>
  <si>
    <t>153000, пл. Генкиной, д. 1, склад 8</t>
  </si>
  <si>
    <t>153005 ул. Спартака, д. 22, оф. 111</t>
  </si>
  <si>
    <t>тел: 8 800 1005-505</t>
  </si>
  <si>
    <t>тел: 8-800-100-5000</t>
  </si>
  <si>
    <t>8(4932) 26-00-80</t>
  </si>
  <si>
    <t>8(4932) 93-92-90</t>
  </si>
  <si>
    <t>8(4932) 26-00-81</t>
  </si>
  <si>
    <t>Транспортной компанией «Деловые Линии»</t>
  </si>
  <si>
    <t>Транспортной компанией «ПЭК»</t>
  </si>
  <si>
    <t>ул.Суздальская, дом 16 а;</t>
  </si>
  <si>
    <t>153000 ул. Тимирязева д.1 стр. 20</t>
  </si>
  <si>
    <t>тел: 8-800-100-8000</t>
  </si>
  <si>
    <t>тел: 8(4932) 26-03-30 </t>
  </si>
  <si>
    <t>8(4932) 38-93-30</t>
  </si>
  <si>
    <t>Транспортной компанией «CAR-GO!»</t>
  </si>
  <si>
    <t>8-800-333-03-83</t>
  </si>
  <si>
    <t>(495) 739-07-15 </t>
  </si>
  <si>
    <t>Постоянное наличие ассортимента на складе.</t>
  </si>
  <si>
    <t>Кол-во пар</t>
  </si>
  <si>
    <t>36-00</t>
  </si>
  <si>
    <t>44-00</t>
  </si>
  <si>
    <t>Итого по заказу:</t>
  </si>
  <si>
    <t>Вес заказа, кг</t>
  </si>
  <si>
    <t>Объем заказа, м3</t>
  </si>
  <si>
    <t>Категория С                  Цена, пара до 5тыс</t>
  </si>
  <si>
    <t>Категория B                       Цена от 5до50тыс/пар м-ц</t>
  </si>
  <si>
    <t>Категория А                     Цена от 50тыс/пар</t>
  </si>
  <si>
    <t>Категория А Стоимость</t>
  </si>
  <si>
    <t>Категория В Стоимость</t>
  </si>
  <si>
    <t>Категория С Стоимость</t>
  </si>
  <si>
    <t>Отправьте Ваш заказ                                               ars-group.iv@yandex.ru</t>
  </si>
  <si>
    <t>Скидки постоянным клиентам</t>
  </si>
  <si>
    <t>8-4932-57-59-48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</si>
</sst>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u val="single"/>
      <sz val="10"/>
      <color indexed="12"/>
      <name val="Arial"/>
      <family val="2"/>
    </font>
    <font>
      <sz val="11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3"/>
      <color indexed="10"/>
      <name val="Arial Cyr"/>
      <family val="0"/>
    </font>
    <font>
      <b/>
      <sz val="16"/>
      <color indexed="10"/>
      <name val="Arial Cyr"/>
      <family val="0"/>
    </font>
    <font>
      <b/>
      <sz val="13"/>
      <color indexed="8"/>
      <name val="Arial Cyr"/>
      <family val="0"/>
    </font>
    <font>
      <b/>
      <sz val="16"/>
      <color indexed="8"/>
      <name val="Arial Cyr"/>
      <family val="0"/>
    </font>
    <font>
      <b/>
      <sz val="12"/>
      <color indexed="10"/>
      <name val="Arial Cyr"/>
      <family val="0"/>
    </font>
    <font>
      <b/>
      <sz val="13"/>
      <color indexed="14"/>
      <name val="Arial Cyr"/>
      <family val="0"/>
    </font>
    <font>
      <b/>
      <sz val="16"/>
      <color indexed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20"/>
      <color indexed="8"/>
      <name val="Calibri"/>
      <family val="2"/>
    </font>
    <font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i/>
      <sz val="12"/>
      <name val="Arial Cyr"/>
      <family val="0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0"/>
      <color rgb="FF375E93"/>
      <name val="Arial"/>
      <family val="2"/>
    </font>
    <font>
      <sz val="10"/>
      <color rgb="FF000000"/>
      <name val="Arial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4" fontId="8" fillId="0" borderId="0" xfId="0" applyNumberFormat="1" applyFont="1" applyFill="1" applyAlignment="1">
      <alignment/>
    </xf>
    <xf numFmtId="43" fontId="5" fillId="0" borderId="11" xfId="6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wrapText="1"/>
    </xf>
    <xf numFmtId="43" fontId="5" fillId="0" borderId="11" xfId="6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readingOrder="1"/>
    </xf>
    <xf numFmtId="0" fontId="5" fillId="0" borderId="12" xfId="0" applyFont="1" applyFill="1" applyBorder="1" applyAlignment="1">
      <alignment readingOrder="1"/>
    </xf>
    <xf numFmtId="0" fontId="5" fillId="0" borderId="12" xfId="0" applyFont="1" applyFill="1" applyBorder="1" applyAlignment="1">
      <alignment/>
    </xf>
    <xf numFmtId="164" fontId="5" fillId="0" borderId="11" xfId="61" applyNumberFormat="1" applyFont="1" applyFill="1" applyBorder="1" applyAlignment="1">
      <alignment horizontal="center"/>
    </xf>
    <xf numFmtId="164" fontId="5" fillId="0" borderId="11" xfId="61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12" xfId="0" applyFont="1" applyFill="1" applyBorder="1" applyAlignment="1">
      <alignment horizontal="left" wrapText="1"/>
    </xf>
    <xf numFmtId="43" fontId="12" fillId="0" borderId="11" xfId="6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64" fontId="12" fillId="0" borderId="11" xfId="61" applyNumberFormat="1" applyFont="1" applyFill="1" applyBorder="1" applyAlignment="1">
      <alignment horizontal="center"/>
    </xf>
    <xf numFmtId="164" fontId="12" fillId="0" borderId="11" xfId="61" applyNumberFormat="1" applyFont="1" applyFill="1" applyBorder="1" applyAlignment="1">
      <alignment/>
    </xf>
    <xf numFmtId="43" fontId="10" fillId="0" borderId="11" xfId="0" applyNumberFormat="1" applyFont="1" applyFill="1" applyBorder="1" applyAlignment="1">
      <alignment horizontal="centerContinuous"/>
    </xf>
    <xf numFmtId="43" fontId="10" fillId="0" borderId="11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43" fontId="10" fillId="0" borderId="11" xfId="61" applyFont="1" applyFill="1" applyBorder="1" applyAlignment="1">
      <alignment horizontal="centerContinuous"/>
    </xf>
    <xf numFmtId="43" fontId="10" fillId="0" borderId="11" xfId="61" applyFont="1" applyFill="1" applyBorder="1" applyAlignment="1">
      <alignment horizontal="center"/>
    </xf>
    <xf numFmtId="43" fontId="13" fillId="0" borderId="11" xfId="61" applyFont="1" applyFill="1" applyBorder="1" applyAlignment="1">
      <alignment horizontal="centerContinuous"/>
    </xf>
    <xf numFmtId="43" fontId="13" fillId="0" borderId="11" xfId="6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43" fontId="15" fillId="0" borderId="11" xfId="61" applyFont="1" applyFill="1" applyBorder="1" applyAlignment="1">
      <alignment horizontal="center"/>
    </xf>
    <xf numFmtId="43" fontId="14" fillId="0" borderId="11" xfId="6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164" fontId="14" fillId="0" borderId="11" xfId="61" applyNumberFormat="1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left" readingOrder="1"/>
    </xf>
    <xf numFmtId="0" fontId="5" fillId="0" borderId="13" xfId="0" applyFont="1" applyFill="1" applyBorder="1" applyAlignment="1">
      <alignment/>
    </xf>
    <xf numFmtId="43" fontId="10" fillId="0" borderId="14" xfId="61" applyFont="1" applyFill="1" applyBorder="1" applyAlignment="1">
      <alignment horizontal="center"/>
    </xf>
    <xf numFmtId="43" fontId="5" fillId="0" borderId="14" xfId="6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164" fontId="5" fillId="0" borderId="14" xfId="61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0" fillId="33" borderId="15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33" borderId="21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43" fillId="0" borderId="0" xfId="54">
      <alignment/>
      <protection/>
    </xf>
    <xf numFmtId="43" fontId="5" fillId="0" borderId="23" xfId="61" applyFont="1" applyFill="1" applyBorder="1" applyAlignment="1">
      <alignment horizontal="center"/>
    </xf>
    <xf numFmtId="43" fontId="12" fillId="0" borderId="23" xfId="61" applyFont="1" applyFill="1" applyBorder="1" applyAlignment="1">
      <alignment horizontal="center"/>
    </xf>
    <xf numFmtId="43" fontId="14" fillId="0" borderId="23" xfId="61" applyFont="1" applyFill="1" applyBorder="1" applyAlignment="1">
      <alignment horizontal="center"/>
    </xf>
    <xf numFmtId="43" fontId="5" fillId="0" borderId="24" xfId="61" applyFont="1" applyFill="1" applyBorder="1" applyAlignment="1">
      <alignment horizontal="center"/>
    </xf>
    <xf numFmtId="0" fontId="0" fillId="0" borderId="25" xfId="0" applyBorder="1" applyAlignment="1">
      <alignment/>
    </xf>
    <xf numFmtId="164" fontId="0" fillId="0" borderId="25" xfId="0" applyNumberFormat="1" applyBorder="1" applyAlignment="1">
      <alignment/>
    </xf>
    <xf numFmtId="43" fontId="0" fillId="0" borderId="26" xfId="0" applyNumberFormat="1" applyBorder="1" applyAlignment="1">
      <alignment/>
    </xf>
    <xf numFmtId="0" fontId="10" fillId="34" borderId="12" xfId="0" applyFont="1" applyFill="1" applyBorder="1" applyAlignment="1">
      <alignment vertical="justify"/>
    </xf>
    <xf numFmtId="2" fontId="5" fillId="34" borderId="11" xfId="0" applyNumberFormat="1" applyFont="1" applyFill="1" applyBorder="1" applyAlignment="1">
      <alignment horizontal="centerContinuous" vertical="center"/>
    </xf>
    <xf numFmtId="2" fontId="5" fillId="34" borderId="11" xfId="0" applyNumberFormat="1" applyFont="1" applyFill="1" applyBorder="1" applyAlignment="1">
      <alignment horizontal="center" vertical="center"/>
    </xf>
    <xf numFmtId="43" fontId="5" fillId="34" borderId="11" xfId="6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64" fontId="5" fillId="34" borderId="11" xfId="61" applyNumberFormat="1" applyFont="1" applyFill="1" applyBorder="1" applyAlignment="1">
      <alignment horizontal="center" vertical="center"/>
    </xf>
    <xf numFmtId="43" fontId="5" fillId="34" borderId="23" xfId="61" applyFont="1" applyFill="1" applyBorder="1" applyAlignment="1">
      <alignment horizontal="left" vertical="justify"/>
    </xf>
    <xf numFmtId="0" fontId="0" fillId="34" borderId="25" xfId="0" applyFill="1" applyBorder="1" applyAlignment="1">
      <alignment/>
    </xf>
    <xf numFmtId="0" fontId="10" fillId="34" borderId="12" xfId="0" applyFont="1" applyFill="1" applyBorder="1" applyAlignment="1">
      <alignment horizontal="left" wrapText="1"/>
    </xf>
    <xf numFmtId="43" fontId="10" fillId="34" borderId="11" xfId="0" applyNumberFormat="1" applyFont="1" applyFill="1" applyBorder="1" applyAlignment="1">
      <alignment horizontal="centerContinuous"/>
    </xf>
    <xf numFmtId="43" fontId="10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164" fontId="5" fillId="34" borderId="11" xfId="61" applyNumberFormat="1" applyFont="1" applyFill="1" applyBorder="1" applyAlignment="1">
      <alignment horizontal="center"/>
    </xf>
    <xf numFmtId="43" fontId="5" fillId="34" borderId="23" xfId="61" applyFont="1" applyFill="1" applyBorder="1" applyAlignment="1">
      <alignment horizontal="center"/>
    </xf>
    <xf numFmtId="43" fontId="5" fillId="34" borderId="25" xfId="61" applyFont="1" applyFill="1" applyBorder="1" applyAlignment="1">
      <alignment horizontal="center"/>
    </xf>
    <xf numFmtId="164" fontId="0" fillId="34" borderId="25" xfId="0" applyNumberFormat="1" applyFill="1" applyBorder="1" applyAlignment="1">
      <alignment/>
    </xf>
    <xf numFmtId="43" fontId="0" fillId="34" borderId="26" xfId="0" applyNumberForma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43" fontId="5" fillId="34" borderId="11" xfId="61" applyFont="1" applyFill="1" applyBorder="1" applyAlignment="1">
      <alignment horizontal="left"/>
    </xf>
    <xf numFmtId="164" fontId="5" fillId="34" borderId="11" xfId="61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43" fontId="18" fillId="34" borderId="11" xfId="61" applyFont="1" applyFill="1" applyBorder="1" applyAlignment="1">
      <alignment horizontal="center"/>
    </xf>
    <xf numFmtId="43" fontId="17" fillId="34" borderId="11" xfId="61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/>
    </xf>
    <xf numFmtId="164" fontId="17" fillId="34" borderId="11" xfId="61" applyNumberFormat="1" applyFont="1" applyFill="1" applyBorder="1" applyAlignment="1">
      <alignment/>
    </xf>
    <xf numFmtId="43" fontId="17" fillId="34" borderId="23" xfId="61" applyFont="1" applyFill="1" applyBorder="1" applyAlignment="1">
      <alignment horizontal="center"/>
    </xf>
    <xf numFmtId="43" fontId="17" fillId="34" borderId="25" xfId="61" applyFont="1" applyFill="1" applyBorder="1" applyAlignment="1">
      <alignment horizontal="center"/>
    </xf>
    <xf numFmtId="43" fontId="6" fillId="34" borderId="11" xfId="61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/>
    </xf>
    <xf numFmtId="164" fontId="6" fillId="34" borderId="11" xfId="61" applyNumberFormat="1" applyFont="1" applyFill="1" applyBorder="1" applyAlignment="1">
      <alignment/>
    </xf>
    <xf numFmtId="43" fontId="6" fillId="34" borderId="23" xfId="61" applyFont="1" applyFill="1" applyBorder="1" applyAlignment="1">
      <alignment horizontal="center"/>
    </xf>
    <xf numFmtId="43" fontId="6" fillId="34" borderId="25" xfId="6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/>
    </xf>
    <xf numFmtId="43" fontId="0" fillId="0" borderId="28" xfId="0" applyNumberFormat="1" applyBorder="1" applyAlignment="1">
      <alignment/>
    </xf>
    <xf numFmtId="0" fontId="0" fillId="34" borderId="29" xfId="0" applyFill="1" applyBorder="1" applyAlignment="1">
      <alignment/>
    </xf>
    <xf numFmtId="164" fontId="0" fillId="34" borderId="29" xfId="0" applyNumberFormat="1" applyFill="1" applyBorder="1" applyAlignment="1">
      <alignment/>
    </xf>
    <xf numFmtId="43" fontId="0" fillId="0" borderId="25" xfId="0" applyNumberFormat="1" applyBorder="1" applyAlignment="1">
      <alignment/>
    </xf>
    <xf numFmtId="43" fontId="0" fillId="34" borderId="25" xfId="0" applyNumberFormat="1" applyFill="1" applyBorder="1" applyAlignment="1">
      <alignment/>
    </xf>
    <xf numFmtId="43" fontId="0" fillId="0" borderId="27" xfId="0" applyNumberFormat="1" applyBorder="1" applyAlignment="1">
      <alignment/>
    </xf>
    <xf numFmtId="43" fontId="0" fillId="34" borderId="30" xfId="0" applyNumberFormat="1" applyFill="1" applyBorder="1" applyAlignment="1">
      <alignment/>
    </xf>
    <xf numFmtId="43" fontId="0" fillId="34" borderId="31" xfId="0" applyNumberForma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16" borderId="32" xfId="0" applyFont="1" applyFill="1" applyBorder="1" applyAlignment="1">
      <alignment horizontal="center" vertical="center" wrapText="1"/>
    </xf>
    <xf numFmtId="0" fontId="2" fillId="16" borderId="33" xfId="0" applyFont="1" applyFill="1" applyBorder="1" applyAlignment="1">
      <alignment horizontal="center" vertical="center" wrapText="1"/>
    </xf>
    <xf numFmtId="0" fontId="2" fillId="16" borderId="34" xfId="0" applyFont="1" applyFill="1" applyBorder="1" applyAlignment="1">
      <alignment horizontal="center" vertical="center" wrapText="1"/>
    </xf>
    <xf numFmtId="0" fontId="2" fillId="16" borderId="35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9" fillId="16" borderId="18" xfId="0" applyFont="1" applyFill="1" applyBorder="1" applyAlignment="1">
      <alignment horizontal="center" vertical="center" wrapText="1"/>
    </xf>
    <xf numFmtId="0" fontId="10" fillId="16" borderId="16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0" fontId="9" fillId="16" borderId="0" xfId="0" applyFont="1" applyFill="1" applyBorder="1" applyAlignment="1">
      <alignment horizontal="center" vertical="center" wrapText="1"/>
    </xf>
    <xf numFmtId="0" fontId="61" fillId="16" borderId="21" xfId="0" applyFont="1" applyFill="1" applyBorder="1" applyAlignment="1">
      <alignment/>
    </xf>
    <xf numFmtId="0" fontId="0" fillId="16" borderId="21" xfId="0" applyFill="1" applyBorder="1" applyAlignment="1">
      <alignment/>
    </xf>
    <xf numFmtId="0" fontId="9" fillId="16" borderId="21" xfId="0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 wrapText="1"/>
    </xf>
    <xf numFmtId="0" fontId="9" fillId="16" borderId="2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61" fillId="16" borderId="17" xfId="0" applyFont="1" applyFill="1" applyBorder="1" applyAlignment="1">
      <alignment/>
    </xf>
    <xf numFmtId="0" fontId="62" fillId="16" borderId="21" xfId="0" applyFont="1" applyFill="1" applyBorder="1" applyAlignment="1">
      <alignment/>
    </xf>
    <xf numFmtId="0" fontId="63" fillId="35" borderId="16" xfId="54" applyFont="1" applyFill="1" applyBorder="1" applyAlignment="1">
      <alignment vertical="center" wrapText="1"/>
      <protection/>
    </xf>
    <xf numFmtId="0" fontId="63" fillId="35" borderId="0" xfId="54" applyFont="1" applyFill="1" applyBorder="1" applyAlignment="1">
      <alignment horizontal="center" vertical="center" wrapText="1"/>
      <protection/>
    </xf>
    <xf numFmtId="0" fontId="43" fillId="0" borderId="20" xfId="54" applyBorder="1">
      <alignment/>
      <protection/>
    </xf>
    <xf numFmtId="0" fontId="48" fillId="35" borderId="16" xfId="43" applyFill="1" applyBorder="1" applyAlignment="1">
      <alignment horizontal="center" vertical="center" wrapText="1"/>
    </xf>
    <xf numFmtId="0" fontId="48" fillId="35" borderId="0" xfId="43" applyFill="1" applyBorder="1" applyAlignment="1">
      <alignment horizontal="center" vertical="center" wrapText="1"/>
    </xf>
    <xf numFmtId="0" fontId="64" fillId="35" borderId="16" xfId="54" applyFont="1" applyFill="1" applyBorder="1" applyAlignment="1">
      <alignment horizontal="center" vertical="center" wrapText="1"/>
      <protection/>
    </xf>
    <xf numFmtId="0" fontId="64" fillId="35" borderId="0" xfId="54" applyFont="1" applyFill="1" applyBorder="1" applyAlignment="1">
      <alignment horizontal="center" vertical="center" wrapText="1"/>
      <protection/>
    </xf>
    <xf numFmtId="0" fontId="43" fillId="35" borderId="0" xfId="54" applyFill="1" applyBorder="1" applyAlignment="1">
      <alignment vertical="top" wrapText="1"/>
      <protection/>
    </xf>
    <xf numFmtId="0" fontId="63" fillId="35" borderId="16" xfId="54" applyFont="1" applyFill="1" applyBorder="1" applyAlignment="1">
      <alignment horizontal="center" vertical="center" wrapText="1"/>
      <protection/>
    </xf>
    <xf numFmtId="0" fontId="63" fillId="35" borderId="16" xfId="54" applyFont="1" applyFill="1" applyBorder="1" applyAlignment="1">
      <alignment horizontal="center" vertical="center" wrapText="1"/>
      <protection/>
    </xf>
    <xf numFmtId="0" fontId="64" fillId="35" borderId="0" xfId="54" applyFont="1" applyFill="1" applyBorder="1" applyAlignment="1">
      <alignment vertical="center" wrapText="1"/>
      <protection/>
    </xf>
    <xf numFmtId="0" fontId="43" fillId="35" borderId="0" xfId="54" applyFill="1" applyBorder="1">
      <alignment/>
      <protection/>
    </xf>
    <xf numFmtId="0" fontId="64" fillId="35" borderId="17" xfId="54" applyFont="1" applyFill="1" applyBorder="1" applyAlignment="1">
      <alignment horizontal="center" vertical="center" wrapText="1"/>
      <protection/>
    </xf>
    <xf numFmtId="0" fontId="43" fillId="35" borderId="21" xfId="54" applyFill="1" applyBorder="1">
      <alignment/>
      <protection/>
    </xf>
    <xf numFmtId="0" fontId="43" fillId="0" borderId="22" xfId="54" applyBorder="1">
      <alignment/>
      <protection/>
    </xf>
    <xf numFmtId="0" fontId="65" fillId="33" borderId="30" xfId="54" applyFont="1" applyFill="1" applyBorder="1">
      <alignment/>
      <protection/>
    </xf>
    <xf numFmtId="0" fontId="65" fillId="33" borderId="36" xfId="54" applyFont="1" applyFill="1" applyBorder="1">
      <alignment/>
      <protection/>
    </xf>
    <xf numFmtId="0" fontId="65" fillId="33" borderId="37" xfId="54" applyFont="1" applyFill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imantex.ru/go/url=http:/www.jde.ru/cal" TargetMode="External" /><Relationship Id="rId3" Type="http://schemas.openxmlformats.org/officeDocument/2006/relationships/hyperlink" Target="http://pimantex.ru/go/url=http:/www.jde.ru/cal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pimantex.ru/go/url=http:/www.ae5000.ru" TargetMode="External" /><Relationship Id="rId6" Type="http://schemas.openxmlformats.org/officeDocument/2006/relationships/hyperlink" Target="http://pimantex.ru/go/url=http:/www.ae5000.ru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pimantex.ru/go/url=http:/www.dellin.ru" TargetMode="External" /><Relationship Id="rId9" Type="http://schemas.openxmlformats.org/officeDocument/2006/relationships/hyperlink" Target="http://pimantex.ru/go/url=http:/www.dellin.ru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pimantex.ru/go/url=http:/www.pecom.ru/ru/calc" TargetMode="External" /><Relationship Id="rId12" Type="http://schemas.openxmlformats.org/officeDocument/2006/relationships/hyperlink" Target="http://pimantex.ru/go/url=http:/www.pecom.ru/ru/calc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pimantex.ru/go/url=http:/dostavkagruzov.com/online" TargetMode="External" /><Relationship Id="rId15" Type="http://schemas.openxmlformats.org/officeDocument/2006/relationships/hyperlink" Target="http://pimantex.ru/go/url=http:/dostavkagruzov.com/onlin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29</xdr:row>
      <xdr:rowOff>180975</xdr:rowOff>
    </xdr:from>
    <xdr:to>
      <xdr:col>6</xdr:col>
      <xdr:colOff>9525</xdr:colOff>
      <xdr:row>30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10239375" y="9258300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3028950</xdr:colOff>
      <xdr:row>1</xdr:row>
      <xdr:rowOff>1152525</xdr:rowOff>
    </xdr:to>
    <xdr:pic>
      <xdr:nvPicPr>
        <xdr:cNvPr id="1" name="Рисунок 1" descr="ЖелДорЭкспедиция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30289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3019425</xdr:colOff>
      <xdr:row>1</xdr:row>
      <xdr:rowOff>1152525</xdr:rowOff>
    </xdr:to>
    <xdr:pic>
      <xdr:nvPicPr>
        <xdr:cNvPr id="2" name="Рисунок 2" descr="Автотрейдинг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438150"/>
          <a:ext cx="3019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3028950</xdr:colOff>
      <xdr:row>8</xdr:row>
      <xdr:rowOff>1152525</xdr:rowOff>
    </xdr:to>
    <xdr:pic>
      <xdr:nvPicPr>
        <xdr:cNvPr id="3" name="Рисунок 3" descr="Деловые Линии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495675"/>
          <a:ext cx="30289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3019425</xdr:colOff>
      <xdr:row>8</xdr:row>
      <xdr:rowOff>1152525</xdr:rowOff>
    </xdr:to>
    <xdr:pic>
      <xdr:nvPicPr>
        <xdr:cNvPr id="4" name="Рисунок 4" descr="ПЭК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33800" y="3495675"/>
          <a:ext cx="3019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3028950</xdr:colOff>
      <xdr:row>18</xdr:row>
      <xdr:rowOff>38100</xdr:rowOff>
    </xdr:to>
    <xdr:pic>
      <xdr:nvPicPr>
        <xdr:cNvPr id="5" name="Рисунок 5" descr="CAR-GO!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5981700"/>
          <a:ext cx="3028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imantex.ru/go/url=http:/www.jde.ru/calc/" TargetMode="External" /><Relationship Id="rId2" Type="http://schemas.openxmlformats.org/officeDocument/2006/relationships/hyperlink" Target="http://pimantex.ru/go/url=http:/www.ae5000.ru" TargetMode="External" /><Relationship Id="rId3" Type="http://schemas.openxmlformats.org/officeDocument/2006/relationships/hyperlink" Target="http://pimantex.ru/go/url=http:/www.dellin.ru/" TargetMode="External" /><Relationship Id="rId4" Type="http://schemas.openxmlformats.org/officeDocument/2006/relationships/hyperlink" Target="http://pimantex.ru/go/url=http:/www.pecom.ru/ru/calc/" TargetMode="External" /><Relationship Id="rId5" Type="http://schemas.openxmlformats.org/officeDocument/2006/relationships/hyperlink" Target="http://pimantex.ru/go/url=http:/dostavkagruzov.com/online/" TargetMode="External" /><Relationship Id="rId6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7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F16" sqref="F16"/>
    </sheetView>
  </sheetViews>
  <sheetFormatPr defaultColWidth="9.00390625" defaultRowHeight="12.75"/>
  <cols>
    <col min="1" max="1" width="5.75390625" style="0" customWidth="1"/>
    <col min="2" max="2" width="55.00390625" style="0" customWidth="1"/>
    <col min="3" max="3" width="20.625" style="0" customWidth="1"/>
    <col min="4" max="4" width="20.25390625" style="0" customWidth="1"/>
    <col min="5" max="5" width="15.00390625" style="0" customWidth="1"/>
    <col min="6" max="6" width="17.75390625" style="0" customWidth="1"/>
    <col min="7" max="7" width="10.375" style="0" customWidth="1"/>
    <col min="8" max="8" width="12.375" style="0" customWidth="1"/>
    <col min="9" max="9" width="11.375" style="0" customWidth="1"/>
    <col min="13" max="13" width="15.75390625" style="0" customWidth="1"/>
    <col min="14" max="14" width="13.875" style="0" customWidth="1"/>
    <col min="15" max="15" width="14.625" style="0" customWidth="1"/>
  </cols>
  <sheetData>
    <row r="1" spans="2:3" ht="18.75" customHeight="1">
      <c r="B1" s="3" t="s">
        <v>12</v>
      </c>
      <c r="C1" s="127" t="s">
        <v>22</v>
      </c>
    </row>
    <row r="2" spans="2:9" ht="15.75">
      <c r="B2" s="128" t="s">
        <v>84</v>
      </c>
      <c r="C2" s="20" t="s">
        <v>41</v>
      </c>
      <c r="D2" s="3"/>
      <c r="E2" s="3"/>
      <c r="F2" s="3"/>
      <c r="G2" s="4"/>
      <c r="H2" s="4"/>
      <c r="I2" s="4"/>
    </row>
    <row r="3" spans="2:9" ht="16.5" thickBot="1">
      <c r="B3" s="3"/>
      <c r="C3" s="5"/>
      <c r="D3" s="5"/>
      <c r="E3" s="5"/>
      <c r="F3" s="3"/>
      <c r="G3" s="3"/>
      <c r="H3" s="3"/>
      <c r="I3" s="3"/>
    </row>
    <row r="4" spans="2:15" ht="45">
      <c r="B4" s="2" t="s">
        <v>0</v>
      </c>
      <c r="C4" s="112" t="s">
        <v>77</v>
      </c>
      <c r="D4" s="112" t="s">
        <v>78</v>
      </c>
      <c r="E4" s="112" t="s">
        <v>79</v>
      </c>
      <c r="F4" s="112" t="s">
        <v>1</v>
      </c>
      <c r="G4" s="112" t="s">
        <v>2</v>
      </c>
      <c r="H4" s="112" t="s">
        <v>3</v>
      </c>
      <c r="I4" s="113" t="s">
        <v>4</v>
      </c>
      <c r="J4" s="114" t="s">
        <v>71</v>
      </c>
      <c r="K4" s="114" t="s">
        <v>75</v>
      </c>
      <c r="L4" s="114" t="s">
        <v>76</v>
      </c>
      <c r="M4" s="114" t="s">
        <v>80</v>
      </c>
      <c r="N4" s="114" t="s">
        <v>81</v>
      </c>
      <c r="O4" s="115" t="s">
        <v>82</v>
      </c>
    </row>
    <row r="5" spans="2:15" ht="26.25" customHeight="1">
      <c r="B5" s="63" t="s">
        <v>11</v>
      </c>
      <c r="C5" s="64"/>
      <c r="D5" s="65"/>
      <c r="E5" s="65"/>
      <c r="F5" s="66"/>
      <c r="G5" s="67"/>
      <c r="H5" s="68"/>
      <c r="I5" s="69"/>
      <c r="J5" s="70"/>
      <c r="K5" s="70"/>
      <c r="L5" s="70"/>
      <c r="M5" s="70"/>
      <c r="N5" s="70"/>
      <c r="O5" s="70"/>
    </row>
    <row r="6" spans="2:15" ht="24.75" customHeight="1">
      <c r="B6" s="7" t="s">
        <v>16</v>
      </c>
      <c r="C6" s="26">
        <v>6.6</v>
      </c>
      <c r="D6" s="27">
        <v>6.1</v>
      </c>
      <c r="E6" s="27">
        <v>5.6</v>
      </c>
      <c r="F6" s="6" t="s">
        <v>13</v>
      </c>
      <c r="G6" s="10">
        <v>500</v>
      </c>
      <c r="H6" s="18">
        <v>11.5</v>
      </c>
      <c r="I6" s="56">
        <v>0.09</v>
      </c>
      <c r="J6" s="60"/>
      <c r="K6" s="61">
        <f>(J6/G6)*H6</f>
        <v>0</v>
      </c>
      <c r="L6" s="102">
        <f>(J6/G6)*I6</f>
        <v>0</v>
      </c>
      <c r="M6" s="102">
        <f>J6*E6</f>
        <v>0</v>
      </c>
      <c r="N6" s="102">
        <f>J6*D6</f>
        <v>0</v>
      </c>
      <c r="O6" s="62">
        <f>J6*C6</f>
        <v>0</v>
      </c>
    </row>
    <row r="7" spans="2:15" ht="26.25" customHeight="1">
      <c r="B7" s="7" t="s">
        <v>34</v>
      </c>
      <c r="C7" s="26">
        <v>6.5</v>
      </c>
      <c r="D7" s="28">
        <v>6.2</v>
      </c>
      <c r="E7" s="28">
        <v>5.5</v>
      </c>
      <c r="F7" s="6" t="s">
        <v>36</v>
      </c>
      <c r="G7" s="10">
        <v>500</v>
      </c>
      <c r="H7" s="18">
        <v>13</v>
      </c>
      <c r="I7" s="56">
        <v>0.09</v>
      </c>
      <c r="J7" s="60"/>
      <c r="K7" s="61">
        <f aca="true" t="shared" si="0" ref="K7:K36">(J7/G7)*H7</f>
        <v>0</v>
      </c>
      <c r="L7" s="102">
        <f aca="true" t="shared" si="1" ref="L7:L36">(J7/G7)*I7</f>
        <v>0</v>
      </c>
      <c r="M7" s="102">
        <f>J7*E7</f>
        <v>0</v>
      </c>
      <c r="N7" s="102">
        <f>J7*D7</f>
        <v>0</v>
      </c>
      <c r="O7" s="62">
        <f>J7*C7</f>
        <v>0</v>
      </c>
    </row>
    <row r="8" spans="2:15" ht="24.75" customHeight="1">
      <c r="B8" s="7" t="s">
        <v>35</v>
      </c>
      <c r="C8" s="26">
        <v>7.2</v>
      </c>
      <c r="D8" s="27">
        <v>6.6</v>
      </c>
      <c r="E8" s="27">
        <v>6.2</v>
      </c>
      <c r="F8" s="6" t="s">
        <v>37</v>
      </c>
      <c r="G8" s="10">
        <v>500</v>
      </c>
      <c r="H8" s="18">
        <v>15</v>
      </c>
      <c r="I8" s="56">
        <v>0.09</v>
      </c>
      <c r="J8" s="60"/>
      <c r="K8" s="61">
        <f t="shared" si="0"/>
        <v>0</v>
      </c>
      <c r="L8" s="102">
        <f t="shared" si="1"/>
        <v>0</v>
      </c>
      <c r="M8" s="102">
        <f>J8*E8</f>
        <v>0</v>
      </c>
      <c r="N8" s="102">
        <f>J8*D8</f>
        <v>0</v>
      </c>
      <c r="O8" s="62">
        <f>J8*C8</f>
        <v>0</v>
      </c>
    </row>
    <row r="9" spans="2:15" ht="24.75" customHeight="1">
      <c r="B9" s="71" t="s">
        <v>20</v>
      </c>
      <c r="C9" s="72"/>
      <c r="D9" s="73"/>
      <c r="E9" s="73"/>
      <c r="F9" s="66"/>
      <c r="G9" s="74"/>
      <c r="H9" s="75"/>
      <c r="I9" s="76"/>
      <c r="J9" s="77"/>
      <c r="K9" s="78"/>
      <c r="L9" s="103"/>
      <c r="M9" s="103"/>
      <c r="N9" s="103"/>
      <c r="O9" s="79"/>
    </row>
    <row r="10" spans="2:15" ht="24.75" customHeight="1">
      <c r="B10" s="7" t="s">
        <v>17</v>
      </c>
      <c r="C10" s="29">
        <v>7.3</v>
      </c>
      <c r="D10" s="30">
        <v>6.7</v>
      </c>
      <c r="E10" s="30">
        <v>6.2</v>
      </c>
      <c r="F10" s="6" t="s">
        <v>9</v>
      </c>
      <c r="G10" s="10">
        <v>500</v>
      </c>
      <c r="H10" s="18">
        <v>17</v>
      </c>
      <c r="I10" s="56">
        <v>0.09</v>
      </c>
      <c r="J10" s="60"/>
      <c r="K10" s="61">
        <f t="shared" si="0"/>
        <v>0</v>
      </c>
      <c r="L10" s="102">
        <f t="shared" si="1"/>
        <v>0</v>
      </c>
      <c r="M10" s="102">
        <f aca="true" t="shared" si="2" ref="M10:M36">J10*E10</f>
        <v>0</v>
      </c>
      <c r="N10" s="102">
        <f aca="true" t="shared" si="3" ref="N10:N36">J10*D10</f>
        <v>0</v>
      </c>
      <c r="O10" s="62">
        <f aca="true" t="shared" si="4" ref="O10:O36">J10*C10</f>
        <v>0</v>
      </c>
    </row>
    <row r="11" spans="2:15" ht="24.75" customHeight="1">
      <c r="B11" s="15" t="s">
        <v>18</v>
      </c>
      <c r="C11" s="29">
        <v>7.2</v>
      </c>
      <c r="D11" s="30">
        <v>6.6</v>
      </c>
      <c r="E11" s="30">
        <v>6.1</v>
      </c>
      <c r="F11" s="6" t="s">
        <v>9</v>
      </c>
      <c r="G11" s="10">
        <v>500</v>
      </c>
      <c r="H11" s="18">
        <v>17</v>
      </c>
      <c r="I11" s="56">
        <v>0.09</v>
      </c>
      <c r="J11" s="60"/>
      <c r="K11" s="61">
        <f t="shared" si="0"/>
        <v>0</v>
      </c>
      <c r="L11" s="102">
        <f t="shared" si="1"/>
        <v>0</v>
      </c>
      <c r="M11" s="102">
        <f t="shared" si="2"/>
        <v>0</v>
      </c>
      <c r="N11" s="102">
        <f t="shared" si="3"/>
        <v>0</v>
      </c>
      <c r="O11" s="62">
        <f t="shared" si="4"/>
        <v>0</v>
      </c>
    </row>
    <row r="12" spans="2:15" ht="24.75" customHeight="1">
      <c r="B12" s="15" t="s">
        <v>23</v>
      </c>
      <c r="C12" s="29">
        <v>7.8</v>
      </c>
      <c r="D12" s="30">
        <v>7.2</v>
      </c>
      <c r="E12" s="30">
        <v>6.6</v>
      </c>
      <c r="F12" s="6" t="s">
        <v>5</v>
      </c>
      <c r="G12" s="10">
        <v>500</v>
      </c>
      <c r="H12" s="18">
        <v>21</v>
      </c>
      <c r="I12" s="56">
        <v>0.1</v>
      </c>
      <c r="J12" s="60"/>
      <c r="K12" s="61">
        <f t="shared" si="0"/>
        <v>0</v>
      </c>
      <c r="L12" s="102">
        <f t="shared" si="1"/>
        <v>0</v>
      </c>
      <c r="M12" s="102">
        <f t="shared" si="2"/>
        <v>0</v>
      </c>
      <c r="N12" s="102">
        <f t="shared" si="3"/>
        <v>0</v>
      </c>
      <c r="O12" s="62">
        <f t="shared" si="4"/>
        <v>0</v>
      </c>
    </row>
    <row r="13" spans="2:15" ht="24.75" customHeight="1">
      <c r="B13" s="21" t="s">
        <v>39</v>
      </c>
      <c r="C13" s="31">
        <v>8</v>
      </c>
      <c r="D13" s="32">
        <v>7.4</v>
      </c>
      <c r="E13" s="32">
        <v>6.9</v>
      </c>
      <c r="F13" s="22" t="s">
        <v>5</v>
      </c>
      <c r="G13" s="23">
        <v>500</v>
      </c>
      <c r="H13" s="24">
        <v>21</v>
      </c>
      <c r="I13" s="57">
        <v>0.1</v>
      </c>
      <c r="J13" s="60"/>
      <c r="K13" s="61">
        <f t="shared" si="0"/>
        <v>0</v>
      </c>
      <c r="L13" s="102">
        <f t="shared" si="1"/>
        <v>0</v>
      </c>
      <c r="M13" s="102">
        <f t="shared" si="2"/>
        <v>0</v>
      </c>
      <c r="N13" s="102">
        <f t="shared" si="3"/>
        <v>0</v>
      </c>
      <c r="O13" s="62">
        <f t="shared" si="4"/>
        <v>0</v>
      </c>
    </row>
    <row r="14" spans="2:15" ht="24.75" customHeight="1">
      <c r="B14" s="16" t="s">
        <v>24</v>
      </c>
      <c r="C14" s="30">
        <v>8</v>
      </c>
      <c r="D14" s="30">
        <v>7.4</v>
      </c>
      <c r="E14" s="30">
        <v>6.9</v>
      </c>
      <c r="F14" s="6" t="s">
        <v>7</v>
      </c>
      <c r="G14" s="10">
        <v>500</v>
      </c>
      <c r="H14" s="18">
        <v>22.5</v>
      </c>
      <c r="I14" s="56">
        <v>0.1</v>
      </c>
      <c r="J14" s="60"/>
      <c r="K14" s="61">
        <f t="shared" si="0"/>
        <v>0</v>
      </c>
      <c r="L14" s="102">
        <f t="shared" si="1"/>
        <v>0</v>
      </c>
      <c r="M14" s="102">
        <f t="shared" si="2"/>
        <v>0</v>
      </c>
      <c r="N14" s="102">
        <f t="shared" si="3"/>
        <v>0</v>
      </c>
      <c r="O14" s="62">
        <f t="shared" si="4"/>
        <v>0</v>
      </c>
    </row>
    <row r="15" spans="2:15" ht="24.75" customHeight="1">
      <c r="B15" s="9" t="s">
        <v>25</v>
      </c>
      <c r="C15" s="30">
        <v>8.2</v>
      </c>
      <c r="D15" s="30">
        <v>7.7</v>
      </c>
      <c r="E15" s="30">
        <v>7.1</v>
      </c>
      <c r="F15" s="6" t="s">
        <v>7</v>
      </c>
      <c r="G15" s="10">
        <v>500</v>
      </c>
      <c r="H15" s="18">
        <v>22.5</v>
      </c>
      <c r="I15" s="56">
        <v>0.1</v>
      </c>
      <c r="J15" s="60"/>
      <c r="K15" s="61">
        <f t="shared" si="0"/>
        <v>0</v>
      </c>
      <c r="L15" s="102">
        <f t="shared" si="1"/>
        <v>0</v>
      </c>
      <c r="M15" s="102">
        <f t="shared" si="2"/>
        <v>0</v>
      </c>
      <c r="N15" s="102">
        <f t="shared" si="3"/>
        <v>0</v>
      </c>
      <c r="O15" s="62">
        <f t="shared" si="4"/>
        <v>0</v>
      </c>
    </row>
    <row r="16" spans="2:15" ht="24.75" customHeight="1">
      <c r="B16" s="9" t="s">
        <v>26</v>
      </c>
      <c r="C16" s="30">
        <v>8.2</v>
      </c>
      <c r="D16" s="30">
        <v>7.7</v>
      </c>
      <c r="E16" s="30">
        <v>7.1</v>
      </c>
      <c r="F16" s="6" t="s">
        <v>7</v>
      </c>
      <c r="G16" s="10">
        <v>500</v>
      </c>
      <c r="H16" s="18">
        <v>22.5</v>
      </c>
      <c r="I16" s="56">
        <v>0.1</v>
      </c>
      <c r="J16" s="60"/>
      <c r="K16" s="61">
        <f t="shared" si="0"/>
        <v>0</v>
      </c>
      <c r="L16" s="102">
        <f t="shared" si="1"/>
        <v>0</v>
      </c>
      <c r="M16" s="102">
        <f t="shared" si="2"/>
        <v>0</v>
      </c>
      <c r="N16" s="102">
        <f t="shared" si="3"/>
        <v>0</v>
      </c>
      <c r="O16" s="62">
        <f t="shared" si="4"/>
        <v>0</v>
      </c>
    </row>
    <row r="17" spans="2:15" ht="21.75" customHeight="1">
      <c r="B17" s="80" t="s">
        <v>21</v>
      </c>
      <c r="C17" s="81"/>
      <c r="D17" s="81"/>
      <c r="E17" s="81"/>
      <c r="F17" s="82"/>
      <c r="G17" s="74"/>
      <c r="H17" s="83"/>
      <c r="I17" s="76"/>
      <c r="J17" s="77"/>
      <c r="K17" s="78"/>
      <c r="L17" s="103"/>
      <c r="M17" s="103"/>
      <c r="N17" s="103"/>
      <c r="O17" s="79"/>
    </row>
    <row r="18" spans="2:15" ht="24.75" customHeight="1">
      <c r="B18" s="17" t="s">
        <v>14</v>
      </c>
      <c r="C18" s="30">
        <v>8.5</v>
      </c>
      <c r="D18" s="30">
        <v>7.9</v>
      </c>
      <c r="E18" s="30">
        <v>7.3</v>
      </c>
      <c r="F18" s="6" t="s">
        <v>10</v>
      </c>
      <c r="G18" s="10">
        <v>400</v>
      </c>
      <c r="H18" s="19">
        <v>18.5</v>
      </c>
      <c r="I18" s="56">
        <v>0.1</v>
      </c>
      <c r="J18" s="60"/>
      <c r="K18" s="61">
        <f t="shared" si="0"/>
        <v>0</v>
      </c>
      <c r="L18" s="102">
        <f t="shared" si="1"/>
        <v>0</v>
      </c>
      <c r="M18" s="102">
        <f t="shared" si="2"/>
        <v>0</v>
      </c>
      <c r="N18" s="102">
        <f t="shared" si="3"/>
        <v>0</v>
      </c>
      <c r="O18" s="62">
        <f t="shared" si="4"/>
        <v>0</v>
      </c>
    </row>
    <row r="19" spans="2:15" ht="24.75" customHeight="1">
      <c r="B19" s="15" t="s">
        <v>15</v>
      </c>
      <c r="C19" s="30">
        <v>8.4</v>
      </c>
      <c r="D19" s="30">
        <v>7.8</v>
      </c>
      <c r="E19" s="30">
        <v>7.2</v>
      </c>
      <c r="F19" s="6" t="s">
        <v>10</v>
      </c>
      <c r="G19" s="10">
        <v>400</v>
      </c>
      <c r="H19" s="18">
        <v>18.5</v>
      </c>
      <c r="I19" s="56">
        <v>0.1</v>
      </c>
      <c r="J19" s="60"/>
      <c r="K19" s="61">
        <f t="shared" si="0"/>
        <v>0</v>
      </c>
      <c r="L19" s="102">
        <f t="shared" si="1"/>
        <v>0</v>
      </c>
      <c r="M19" s="102">
        <f t="shared" si="2"/>
        <v>0</v>
      </c>
      <c r="N19" s="102">
        <f t="shared" si="3"/>
        <v>0</v>
      </c>
      <c r="O19" s="62">
        <f t="shared" si="4"/>
        <v>0</v>
      </c>
    </row>
    <row r="20" spans="2:15" ht="24.75" customHeight="1">
      <c r="B20" s="38" t="s">
        <v>43</v>
      </c>
      <c r="C20" s="32">
        <v>9.2</v>
      </c>
      <c r="D20" s="32">
        <v>8.6</v>
      </c>
      <c r="E20" s="32">
        <v>8</v>
      </c>
      <c r="F20" s="22" t="s">
        <v>6</v>
      </c>
      <c r="G20" s="23">
        <v>400</v>
      </c>
      <c r="H20" s="25">
        <v>21.6</v>
      </c>
      <c r="I20" s="57">
        <v>0.11</v>
      </c>
      <c r="J20" s="60"/>
      <c r="K20" s="61">
        <f t="shared" si="0"/>
        <v>0</v>
      </c>
      <c r="L20" s="102">
        <f t="shared" si="1"/>
        <v>0</v>
      </c>
      <c r="M20" s="102">
        <f t="shared" si="2"/>
        <v>0</v>
      </c>
      <c r="N20" s="102">
        <f t="shared" si="3"/>
        <v>0</v>
      </c>
      <c r="O20" s="62">
        <f t="shared" si="4"/>
        <v>0</v>
      </c>
    </row>
    <row r="21" spans="2:15" ht="24.75" customHeight="1">
      <c r="B21" s="12" t="s">
        <v>27</v>
      </c>
      <c r="C21" s="30">
        <v>9.7</v>
      </c>
      <c r="D21" s="30">
        <v>9.2</v>
      </c>
      <c r="E21" s="30">
        <v>8.5</v>
      </c>
      <c r="F21" s="6" t="s">
        <v>6</v>
      </c>
      <c r="G21" s="10">
        <v>400</v>
      </c>
      <c r="H21" s="19">
        <v>21.6</v>
      </c>
      <c r="I21" s="56">
        <v>0.11</v>
      </c>
      <c r="J21" s="60"/>
      <c r="K21" s="61">
        <f t="shared" si="0"/>
        <v>0</v>
      </c>
      <c r="L21" s="102">
        <f t="shared" si="1"/>
        <v>0</v>
      </c>
      <c r="M21" s="102">
        <f t="shared" si="2"/>
        <v>0</v>
      </c>
      <c r="N21" s="102">
        <f t="shared" si="3"/>
        <v>0</v>
      </c>
      <c r="O21" s="62">
        <f t="shared" si="4"/>
        <v>0</v>
      </c>
    </row>
    <row r="22" spans="2:15" ht="24.75" customHeight="1">
      <c r="B22" s="39" t="s">
        <v>42</v>
      </c>
      <c r="C22" s="32">
        <v>8.9</v>
      </c>
      <c r="D22" s="32">
        <v>8.4</v>
      </c>
      <c r="E22" s="32">
        <v>7.5</v>
      </c>
      <c r="F22" s="22" t="s">
        <v>6</v>
      </c>
      <c r="G22" s="23">
        <v>400</v>
      </c>
      <c r="H22" s="24">
        <v>21.6</v>
      </c>
      <c r="I22" s="57">
        <v>0.11</v>
      </c>
      <c r="J22" s="60"/>
      <c r="K22" s="61">
        <f t="shared" si="0"/>
        <v>0</v>
      </c>
      <c r="L22" s="102">
        <f t="shared" si="1"/>
        <v>0</v>
      </c>
      <c r="M22" s="102">
        <f t="shared" si="2"/>
        <v>0</v>
      </c>
      <c r="N22" s="102">
        <f t="shared" si="3"/>
        <v>0</v>
      </c>
      <c r="O22" s="62">
        <f t="shared" si="4"/>
        <v>0</v>
      </c>
    </row>
    <row r="23" spans="2:15" ht="24.75" customHeight="1">
      <c r="B23" s="15" t="s">
        <v>28</v>
      </c>
      <c r="C23" s="27">
        <v>9.2</v>
      </c>
      <c r="D23" s="27">
        <v>8.6</v>
      </c>
      <c r="E23" s="27">
        <v>8</v>
      </c>
      <c r="F23" s="6" t="s">
        <v>8</v>
      </c>
      <c r="G23" s="10">
        <v>400</v>
      </c>
      <c r="H23" s="18">
        <v>22.8</v>
      </c>
      <c r="I23" s="56">
        <v>0.11</v>
      </c>
      <c r="J23" s="60"/>
      <c r="K23" s="61">
        <f t="shared" si="0"/>
        <v>0</v>
      </c>
      <c r="L23" s="102">
        <f t="shared" si="1"/>
        <v>0</v>
      </c>
      <c r="M23" s="102">
        <f t="shared" si="2"/>
        <v>0</v>
      </c>
      <c r="N23" s="102">
        <f t="shared" si="3"/>
        <v>0</v>
      </c>
      <c r="O23" s="62">
        <f t="shared" si="4"/>
        <v>0</v>
      </c>
    </row>
    <row r="24" spans="2:15" ht="24.75" customHeight="1">
      <c r="B24" s="17" t="s">
        <v>29</v>
      </c>
      <c r="C24" s="27">
        <v>10</v>
      </c>
      <c r="D24" s="27">
        <v>9.4</v>
      </c>
      <c r="E24" s="27">
        <v>8.3</v>
      </c>
      <c r="F24" s="6" t="s">
        <v>8</v>
      </c>
      <c r="G24" s="10">
        <v>400</v>
      </c>
      <c r="H24" s="18">
        <v>22.8</v>
      </c>
      <c r="I24" s="56">
        <v>0.11</v>
      </c>
      <c r="J24" s="60"/>
      <c r="K24" s="61">
        <f t="shared" si="0"/>
        <v>0</v>
      </c>
      <c r="L24" s="102">
        <f t="shared" si="1"/>
        <v>0</v>
      </c>
      <c r="M24" s="102">
        <f t="shared" si="2"/>
        <v>0</v>
      </c>
      <c r="N24" s="102">
        <f t="shared" si="3"/>
        <v>0</v>
      </c>
      <c r="O24" s="62">
        <f t="shared" si="4"/>
        <v>0</v>
      </c>
    </row>
    <row r="25" spans="2:15" ht="24.75" customHeight="1">
      <c r="B25" s="33" t="s">
        <v>40</v>
      </c>
      <c r="C25" s="34">
        <v>9.4</v>
      </c>
      <c r="D25" s="34">
        <v>8.8</v>
      </c>
      <c r="E25" s="34">
        <v>8.1</v>
      </c>
      <c r="F25" s="35" t="s">
        <v>8</v>
      </c>
      <c r="G25" s="36">
        <v>400</v>
      </c>
      <c r="H25" s="37">
        <v>22.8</v>
      </c>
      <c r="I25" s="58">
        <v>0.11</v>
      </c>
      <c r="J25" s="60"/>
      <c r="K25" s="61">
        <f t="shared" si="0"/>
        <v>0</v>
      </c>
      <c r="L25" s="102">
        <f t="shared" si="1"/>
        <v>0</v>
      </c>
      <c r="M25" s="102">
        <f t="shared" si="2"/>
        <v>0</v>
      </c>
      <c r="N25" s="102">
        <f t="shared" si="3"/>
        <v>0</v>
      </c>
      <c r="O25" s="62">
        <f t="shared" si="4"/>
        <v>0</v>
      </c>
    </row>
    <row r="26" spans="2:15" ht="24.75" customHeight="1">
      <c r="B26" s="17" t="s">
        <v>30</v>
      </c>
      <c r="C26" s="30">
        <v>9.4</v>
      </c>
      <c r="D26" s="30">
        <v>8.8</v>
      </c>
      <c r="E26" s="30">
        <v>8.2</v>
      </c>
      <c r="F26" s="6" t="s">
        <v>8</v>
      </c>
      <c r="G26" s="10">
        <v>400</v>
      </c>
      <c r="H26" s="19">
        <v>22.8</v>
      </c>
      <c r="I26" s="56">
        <v>0.11</v>
      </c>
      <c r="J26" s="60"/>
      <c r="K26" s="61">
        <f t="shared" si="0"/>
        <v>0</v>
      </c>
      <c r="L26" s="102">
        <f t="shared" si="1"/>
        <v>0</v>
      </c>
      <c r="M26" s="102">
        <f t="shared" si="2"/>
        <v>0</v>
      </c>
      <c r="N26" s="102">
        <f t="shared" si="3"/>
        <v>0</v>
      </c>
      <c r="O26" s="62">
        <f t="shared" si="4"/>
        <v>0</v>
      </c>
    </row>
    <row r="27" spans="2:15" ht="24.75" customHeight="1">
      <c r="B27" s="84" t="s">
        <v>44</v>
      </c>
      <c r="C27" s="85"/>
      <c r="D27" s="85"/>
      <c r="E27" s="85"/>
      <c r="F27" s="86"/>
      <c r="G27" s="87"/>
      <c r="H27" s="88"/>
      <c r="I27" s="89"/>
      <c r="J27" s="90"/>
      <c r="K27" s="78"/>
      <c r="L27" s="103"/>
      <c r="M27" s="103"/>
      <c r="N27" s="103"/>
      <c r="O27" s="79"/>
    </row>
    <row r="28" spans="2:15" ht="24.75" customHeight="1">
      <c r="B28" s="7" t="s">
        <v>17</v>
      </c>
      <c r="C28" s="29">
        <v>7.3</v>
      </c>
      <c r="D28" s="30">
        <v>6.7</v>
      </c>
      <c r="E28" s="30">
        <v>6.2</v>
      </c>
      <c r="F28" s="6" t="s">
        <v>9</v>
      </c>
      <c r="G28" s="10">
        <v>500</v>
      </c>
      <c r="H28" s="18">
        <v>17</v>
      </c>
      <c r="I28" s="56">
        <v>0.09</v>
      </c>
      <c r="J28" s="60"/>
      <c r="K28" s="61">
        <f t="shared" si="0"/>
        <v>0</v>
      </c>
      <c r="L28" s="102">
        <f t="shared" si="1"/>
        <v>0</v>
      </c>
      <c r="M28" s="102">
        <f t="shared" si="2"/>
        <v>0</v>
      </c>
      <c r="N28" s="102">
        <f t="shared" si="3"/>
        <v>0</v>
      </c>
      <c r="O28" s="62">
        <f t="shared" si="4"/>
        <v>0</v>
      </c>
    </row>
    <row r="29" spans="2:15" ht="24.75" customHeight="1">
      <c r="B29" s="7" t="s">
        <v>39</v>
      </c>
      <c r="C29" s="29">
        <v>8</v>
      </c>
      <c r="D29" s="30">
        <v>7.4</v>
      </c>
      <c r="E29" s="30">
        <v>6.7</v>
      </c>
      <c r="F29" s="6" t="s">
        <v>5</v>
      </c>
      <c r="G29" s="10">
        <v>500</v>
      </c>
      <c r="H29" s="18">
        <v>21</v>
      </c>
      <c r="I29" s="56">
        <v>0.1</v>
      </c>
      <c r="J29" s="60"/>
      <c r="K29" s="61">
        <f t="shared" si="0"/>
        <v>0</v>
      </c>
      <c r="L29" s="102">
        <f t="shared" si="1"/>
        <v>0</v>
      </c>
      <c r="M29" s="102">
        <f>J29*E29</f>
        <v>0</v>
      </c>
      <c r="N29" s="102">
        <f t="shared" si="3"/>
        <v>0</v>
      </c>
      <c r="O29" s="62">
        <f t="shared" si="4"/>
        <v>0</v>
      </c>
    </row>
    <row r="30" spans="2:15" ht="24.75" customHeight="1">
      <c r="B30" s="80" t="s">
        <v>19</v>
      </c>
      <c r="C30" s="81"/>
      <c r="D30" s="81"/>
      <c r="E30" s="81"/>
      <c r="F30" s="91"/>
      <c r="G30" s="92"/>
      <c r="H30" s="93"/>
      <c r="I30" s="94"/>
      <c r="J30" s="95"/>
      <c r="K30" s="78"/>
      <c r="L30" s="103"/>
      <c r="M30" s="103"/>
      <c r="N30" s="103"/>
      <c r="O30" s="79"/>
    </row>
    <row r="31" spans="2:15" ht="24.75" customHeight="1">
      <c r="B31" s="12" t="s">
        <v>38</v>
      </c>
      <c r="C31" s="30">
        <v>8.5</v>
      </c>
      <c r="D31" s="30">
        <v>7.9</v>
      </c>
      <c r="E31" s="30">
        <v>7.2</v>
      </c>
      <c r="F31" s="8" t="s">
        <v>10</v>
      </c>
      <c r="G31" s="10">
        <v>400</v>
      </c>
      <c r="H31" s="19">
        <v>19.6</v>
      </c>
      <c r="I31" s="56">
        <v>0.12</v>
      </c>
      <c r="J31" s="60"/>
      <c r="K31" s="61">
        <f t="shared" si="0"/>
        <v>0</v>
      </c>
      <c r="L31" s="102">
        <f t="shared" si="1"/>
        <v>0</v>
      </c>
      <c r="M31" s="102">
        <f t="shared" si="2"/>
        <v>0</v>
      </c>
      <c r="N31" s="102">
        <f t="shared" si="3"/>
        <v>0</v>
      </c>
      <c r="O31" s="62">
        <f t="shared" si="4"/>
        <v>0</v>
      </c>
    </row>
    <row r="32" spans="2:15" ht="23.25" customHeight="1">
      <c r="B32" s="12" t="s">
        <v>31</v>
      </c>
      <c r="C32" s="30">
        <v>9.2</v>
      </c>
      <c r="D32" s="30">
        <v>8.6</v>
      </c>
      <c r="E32" s="30">
        <v>7.8</v>
      </c>
      <c r="F32" s="6" t="s">
        <v>6</v>
      </c>
      <c r="G32" s="10">
        <v>400</v>
      </c>
      <c r="H32" s="19">
        <v>22.8</v>
      </c>
      <c r="I32" s="56">
        <v>0.12</v>
      </c>
      <c r="J32" s="60"/>
      <c r="K32" s="61">
        <f t="shared" si="0"/>
        <v>0</v>
      </c>
      <c r="L32" s="102">
        <f t="shared" si="1"/>
        <v>0</v>
      </c>
      <c r="M32" s="102">
        <f t="shared" si="2"/>
        <v>0</v>
      </c>
      <c r="N32" s="102">
        <f t="shared" si="3"/>
        <v>0</v>
      </c>
      <c r="O32" s="62">
        <f t="shared" si="4"/>
        <v>0</v>
      </c>
    </row>
    <row r="33" spans="2:15" ht="24.75" customHeight="1">
      <c r="B33" s="11" t="s">
        <v>32</v>
      </c>
      <c r="C33" s="30">
        <v>9.4</v>
      </c>
      <c r="D33" s="30">
        <v>8.7</v>
      </c>
      <c r="E33" s="30">
        <v>8</v>
      </c>
      <c r="F33" s="6" t="s">
        <v>8</v>
      </c>
      <c r="G33" s="10">
        <v>400</v>
      </c>
      <c r="H33" s="19">
        <v>24</v>
      </c>
      <c r="I33" s="56">
        <v>0.135</v>
      </c>
      <c r="J33" s="60"/>
      <c r="K33" s="61">
        <f t="shared" si="0"/>
        <v>0</v>
      </c>
      <c r="L33" s="102">
        <f t="shared" si="1"/>
        <v>0</v>
      </c>
      <c r="M33" s="102">
        <f t="shared" si="2"/>
        <v>0</v>
      </c>
      <c r="N33" s="102">
        <f t="shared" si="3"/>
        <v>0</v>
      </c>
      <c r="O33" s="62">
        <f t="shared" si="4"/>
        <v>0</v>
      </c>
    </row>
    <row r="34" spans="2:15" ht="24.75" customHeight="1">
      <c r="B34" s="40" t="s">
        <v>33</v>
      </c>
      <c r="C34" s="41">
        <v>9.4</v>
      </c>
      <c r="D34" s="41">
        <v>8.7</v>
      </c>
      <c r="E34" s="41">
        <v>8</v>
      </c>
      <c r="F34" s="42" t="s">
        <v>45</v>
      </c>
      <c r="G34" s="43">
        <v>400</v>
      </c>
      <c r="H34" s="44">
        <v>24</v>
      </c>
      <c r="I34" s="59">
        <v>0.135</v>
      </c>
      <c r="J34" s="60"/>
      <c r="K34" s="61">
        <f t="shared" si="0"/>
        <v>0</v>
      </c>
      <c r="L34" s="102">
        <f t="shared" si="1"/>
        <v>0</v>
      </c>
      <c r="M34" s="102">
        <f t="shared" si="2"/>
        <v>0</v>
      </c>
      <c r="N34" s="102">
        <f t="shared" si="3"/>
        <v>0</v>
      </c>
      <c r="O34" s="62">
        <f t="shared" si="4"/>
        <v>0</v>
      </c>
    </row>
    <row r="35" spans="2:15" ht="24.75" customHeight="1">
      <c r="B35" s="45" t="s">
        <v>46</v>
      </c>
      <c r="C35" s="30">
        <v>9.7</v>
      </c>
      <c r="D35" s="30">
        <v>9.3</v>
      </c>
      <c r="E35" s="30">
        <v>9</v>
      </c>
      <c r="F35" s="6" t="s">
        <v>72</v>
      </c>
      <c r="G35" s="10">
        <v>300</v>
      </c>
      <c r="H35" s="19">
        <v>10.9</v>
      </c>
      <c r="I35" s="56">
        <v>0.04</v>
      </c>
      <c r="J35" s="60"/>
      <c r="K35" s="61">
        <f t="shared" si="0"/>
        <v>0</v>
      </c>
      <c r="L35" s="102">
        <f t="shared" si="1"/>
        <v>0</v>
      </c>
      <c r="M35" s="102">
        <f t="shared" si="2"/>
        <v>0</v>
      </c>
      <c r="N35" s="102">
        <f t="shared" si="3"/>
        <v>0</v>
      </c>
      <c r="O35" s="62">
        <f t="shared" si="4"/>
        <v>0</v>
      </c>
    </row>
    <row r="36" spans="2:15" ht="24.75" customHeight="1" thickBot="1">
      <c r="B36" s="96" t="s">
        <v>47</v>
      </c>
      <c r="C36" s="41">
        <v>13</v>
      </c>
      <c r="D36" s="41">
        <v>12.6</v>
      </c>
      <c r="E36" s="41">
        <v>12</v>
      </c>
      <c r="F36" s="42" t="s">
        <v>73</v>
      </c>
      <c r="G36" s="43">
        <v>100</v>
      </c>
      <c r="H36" s="44">
        <v>4.4</v>
      </c>
      <c r="I36" s="59">
        <v>0.03</v>
      </c>
      <c r="J36" s="97"/>
      <c r="K36" s="98">
        <f t="shared" si="0"/>
        <v>0</v>
      </c>
      <c r="L36" s="104">
        <f t="shared" si="1"/>
        <v>0</v>
      </c>
      <c r="M36" s="104">
        <f t="shared" si="2"/>
        <v>0</v>
      </c>
      <c r="N36" s="104">
        <f t="shared" si="3"/>
        <v>0</v>
      </c>
      <c r="O36" s="99">
        <f t="shared" si="4"/>
        <v>0</v>
      </c>
    </row>
    <row r="37" spans="2:15" ht="24.75" customHeight="1" thickBot="1">
      <c r="B37" s="107" t="s">
        <v>74</v>
      </c>
      <c r="C37" s="108"/>
      <c r="D37" s="108"/>
      <c r="E37" s="108"/>
      <c r="F37" s="108"/>
      <c r="G37" s="108"/>
      <c r="H37" s="108"/>
      <c r="I37" s="108"/>
      <c r="J37" s="100">
        <f>SUM(J6:J8,J10:J16,J18:J26,J28:J29,J31:J36)</f>
        <v>0</v>
      </c>
      <c r="K37" s="101">
        <f>SUM(K6:K8,K10:K16,K18:K26,K28:K29,K31:K36)</f>
        <v>0</v>
      </c>
      <c r="L37" s="105">
        <f>SUM(L6:L8,L10:L16,L18:L26,L28:L29,L31:L36)</f>
        <v>0</v>
      </c>
      <c r="M37" s="105">
        <f>SUM(M6:M8,M10:M16,M18:M26,M28:M29,M31:M36)</f>
        <v>0</v>
      </c>
      <c r="N37" s="105">
        <f>SUM(N6:N8,N10:N16,N18:N26,N28:N29,N31:N36)</f>
        <v>0</v>
      </c>
      <c r="O37" s="106">
        <f>SUM(O6:O8,O10:O16,O18:O26,O28:O29,O31:O36)</f>
        <v>0</v>
      </c>
    </row>
    <row r="38" spans="2:15" ht="16.5" customHeight="1">
      <c r="B38" s="116"/>
      <c r="C38" s="117"/>
      <c r="D38" s="117"/>
      <c r="E38" s="117"/>
      <c r="F38" s="117"/>
      <c r="G38" s="117"/>
      <c r="H38" s="117"/>
      <c r="I38" s="124"/>
      <c r="J38" s="46" t="s">
        <v>83</v>
      </c>
      <c r="K38" s="50"/>
      <c r="L38" s="109"/>
      <c r="M38" s="109"/>
      <c r="N38" s="109"/>
      <c r="O38" s="51"/>
    </row>
    <row r="39" spans="2:15" ht="16.5" customHeight="1">
      <c r="B39" s="118" t="s">
        <v>48</v>
      </c>
      <c r="C39" s="119"/>
      <c r="D39" s="119"/>
      <c r="E39" s="119"/>
      <c r="F39" s="119"/>
      <c r="G39" s="120"/>
      <c r="H39" s="120"/>
      <c r="I39" s="125"/>
      <c r="J39" s="47"/>
      <c r="K39" s="49"/>
      <c r="L39" s="110"/>
      <c r="M39" s="110"/>
      <c r="N39" s="110"/>
      <c r="O39" s="52"/>
    </row>
    <row r="40" spans="2:15" ht="21.75" thickBot="1">
      <c r="B40" s="129" t="s">
        <v>49</v>
      </c>
      <c r="C40" s="130" t="s">
        <v>85</v>
      </c>
      <c r="D40" s="121"/>
      <c r="E40" s="122"/>
      <c r="F40" s="122"/>
      <c r="G40" s="123"/>
      <c r="H40" s="123"/>
      <c r="I40" s="126"/>
      <c r="J40" s="48"/>
      <c r="K40" s="53"/>
      <c r="L40" s="111"/>
      <c r="M40" s="111"/>
      <c r="N40" s="111"/>
      <c r="O40" s="54"/>
    </row>
    <row r="41" spans="2:9" ht="15.75">
      <c r="B41" s="1"/>
      <c r="C41" s="14"/>
      <c r="D41" s="14"/>
      <c r="E41" s="14"/>
      <c r="F41" s="14"/>
      <c r="G41" s="13"/>
      <c r="H41" s="13"/>
      <c r="I41" s="13"/>
    </row>
    <row r="45" spans="2:9" ht="12.75">
      <c r="B45" s="4"/>
      <c r="C45" s="4"/>
      <c r="D45" s="4"/>
      <c r="E45" s="4"/>
      <c r="F45" s="4"/>
      <c r="G45" s="4"/>
      <c r="H45" s="4"/>
      <c r="I45" s="4"/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2:9" ht="12.75">
      <c r="B50" s="4"/>
      <c r="C50" s="4"/>
      <c r="D50" s="4"/>
      <c r="E50" s="4"/>
      <c r="F50" s="4"/>
      <c r="G50" s="4"/>
      <c r="H50" s="4"/>
      <c r="I50" s="4"/>
    </row>
    <row r="51" spans="2:9" ht="12.75">
      <c r="B51" s="4"/>
      <c r="C51" s="4"/>
      <c r="D51" s="4"/>
      <c r="E51" s="4"/>
      <c r="F51" s="4"/>
      <c r="G51" s="4"/>
      <c r="H51" s="4"/>
      <c r="I51" s="4"/>
    </row>
    <row r="52" spans="2:9" ht="12.75">
      <c r="B52" s="4"/>
      <c r="C52" s="4"/>
      <c r="D52" s="4"/>
      <c r="E52" s="4"/>
      <c r="F52" s="4"/>
      <c r="G52" s="4"/>
      <c r="H52" s="4"/>
      <c r="I52" s="4"/>
    </row>
    <row r="53" spans="2:9" ht="12.75">
      <c r="B53" s="4"/>
      <c r="C53" s="4"/>
      <c r="D53" s="4"/>
      <c r="E53" s="4"/>
      <c r="F53" s="4"/>
      <c r="G53" s="4"/>
      <c r="H53" s="4"/>
      <c r="I53" s="4"/>
    </row>
    <row r="54" spans="2:9" ht="12.75">
      <c r="B54" s="4"/>
      <c r="C54" s="4"/>
      <c r="D54" s="4"/>
      <c r="E54" s="4"/>
      <c r="F54" s="4"/>
      <c r="G54" s="4"/>
      <c r="H54" s="4"/>
      <c r="I54" s="4"/>
    </row>
    <row r="55" spans="2:9" ht="12.75">
      <c r="B55" s="4"/>
      <c r="C55" s="4"/>
      <c r="D55" s="4"/>
      <c r="E55" s="4"/>
      <c r="F55" s="4"/>
      <c r="G55" s="4"/>
      <c r="H55" s="4"/>
      <c r="I55" s="4"/>
    </row>
    <row r="56" spans="2:9" ht="12.75">
      <c r="B56" s="4"/>
      <c r="C56" s="4"/>
      <c r="D56" s="4"/>
      <c r="E56" s="4"/>
      <c r="F56" s="4"/>
      <c r="G56" s="4"/>
      <c r="H56" s="4"/>
      <c r="I56" s="4"/>
    </row>
    <row r="57" spans="2:9" ht="12.75">
      <c r="B57" s="4"/>
      <c r="C57" s="4"/>
      <c r="D57" s="4"/>
      <c r="E57" s="4"/>
      <c r="F57" s="4"/>
      <c r="G57" s="4"/>
      <c r="H57" s="4"/>
      <c r="I57" s="4"/>
    </row>
    <row r="58" spans="2:9" ht="12.75">
      <c r="B58" s="4"/>
      <c r="C58" s="4"/>
      <c r="D58" s="4"/>
      <c r="E58" s="4"/>
      <c r="F58" s="4"/>
      <c r="G58" s="4"/>
      <c r="H58" s="4"/>
      <c r="I58" s="4"/>
    </row>
    <row r="59" spans="2:9" ht="12.75">
      <c r="B59" s="4"/>
      <c r="C59" s="4"/>
      <c r="D59" s="4"/>
      <c r="E59" s="4"/>
      <c r="F59" s="4"/>
      <c r="G59" s="4"/>
      <c r="H59" s="4"/>
      <c r="I59" s="4"/>
    </row>
    <row r="60" spans="2:9" ht="12.75">
      <c r="B60" s="4"/>
      <c r="C60" s="4"/>
      <c r="D60" s="4"/>
      <c r="E60" s="4"/>
      <c r="F60" s="4"/>
      <c r="G60" s="4"/>
      <c r="H60" s="4"/>
      <c r="I60" s="4"/>
    </row>
    <row r="61" spans="2:9" ht="12.75">
      <c r="B61" s="4"/>
      <c r="C61" s="4"/>
      <c r="D61" s="4"/>
      <c r="E61" s="4"/>
      <c r="F61" s="4"/>
      <c r="G61" s="4"/>
      <c r="H61" s="4"/>
      <c r="I61" s="4"/>
    </row>
    <row r="62" spans="2:9" ht="12.75">
      <c r="B62" s="4"/>
      <c r="C62" s="4"/>
      <c r="D62" s="4"/>
      <c r="E62" s="4"/>
      <c r="F62" s="4"/>
      <c r="G62" s="4"/>
      <c r="H62" s="4"/>
      <c r="I62" s="4"/>
    </row>
    <row r="63" spans="2:9" ht="12.75">
      <c r="B63" s="4"/>
      <c r="C63" s="4"/>
      <c r="D63" s="4"/>
      <c r="E63" s="4"/>
      <c r="F63" s="4"/>
      <c r="G63" s="4"/>
      <c r="H63" s="4"/>
      <c r="I63" s="4"/>
    </row>
    <row r="64" spans="2:9" ht="12.75">
      <c r="B64" s="4"/>
      <c r="C64" s="4"/>
      <c r="D64" s="4"/>
      <c r="E64" s="4"/>
      <c r="F64" s="4"/>
      <c r="G64" s="4"/>
      <c r="H64" s="4"/>
      <c r="I64" s="4"/>
    </row>
    <row r="65" spans="2:9" ht="12.75">
      <c r="B65" s="4"/>
      <c r="C65" s="4"/>
      <c r="D65" s="4"/>
      <c r="E65" s="4"/>
      <c r="F65" s="4"/>
      <c r="G65" s="4"/>
      <c r="H65" s="4"/>
      <c r="I65" s="4"/>
    </row>
    <row r="66" spans="2:9" ht="12.75">
      <c r="B66" s="4"/>
      <c r="C66" s="4"/>
      <c r="D66" s="4"/>
      <c r="E66" s="4"/>
      <c r="F66" s="4"/>
      <c r="G66" s="4"/>
      <c r="H66" s="4"/>
      <c r="I66" s="4"/>
    </row>
    <row r="67" spans="2:9" ht="12.75">
      <c r="B67" s="4"/>
      <c r="C67" s="4"/>
      <c r="D67" s="4"/>
      <c r="E67" s="4"/>
      <c r="F67" s="4"/>
      <c r="G67" s="4"/>
      <c r="H67" s="4"/>
      <c r="I67" s="4"/>
    </row>
    <row r="68" spans="2:9" ht="12.75">
      <c r="B68" s="4"/>
      <c r="C68" s="4"/>
      <c r="D68" s="4"/>
      <c r="E68" s="4"/>
      <c r="F68" s="4"/>
      <c r="G68" s="4"/>
      <c r="H68" s="4"/>
      <c r="I68" s="4"/>
    </row>
    <row r="69" spans="2:9" ht="12.75">
      <c r="B69" s="4"/>
      <c r="C69" s="4"/>
      <c r="D69" s="4"/>
      <c r="E69" s="4"/>
      <c r="F69" s="4"/>
      <c r="G69" s="4"/>
      <c r="H69" s="4"/>
      <c r="I69" s="4"/>
    </row>
    <row r="70" spans="2:9" ht="12.75">
      <c r="B70" s="4"/>
      <c r="C70" s="4"/>
      <c r="D70" s="4"/>
      <c r="E70" s="4"/>
      <c r="F70" s="4"/>
      <c r="G70" s="4"/>
      <c r="H70" s="4"/>
      <c r="I70" s="4"/>
    </row>
    <row r="71" spans="2:9" ht="12.75">
      <c r="B71" s="4"/>
      <c r="C71" s="4"/>
      <c r="D71" s="4"/>
      <c r="E71" s="4"/>
      <c r="F71" s="4"/>
      <c r="G71" s="4"/>
      <c r="H71" s="4"/>
      <c r="I71" s="4"/>
    </row>
    <row r="72" spans="2:9" ht="12.75">
      <c r="B72" s="4"/>
      <c r="C72" s="4"/>
      <c r="D72" s="4"/>
      <c r="E72" s="4"/>
      <c r="F72" s="4"/>
      <c r="G72" s="4"/>
      <c r="H72" s="4"/>
      <c r="I72" s="4"/>
    </row>
    <row r="73" spans="2:9" ht="12.75">
      <c r="B73" s="4"/>
      <c r="C73" s="4"/>
      <c r="D73" s="4"/>
      <c r="E73" s="4"/>
      <c r="F73" s="4"/>
      <c r="G73" s="4"/>
      <c r="H73" s="4"/>
      <c r="I73" s="4"/>
    </row>
    <row r="74" spans="2:9" ht="12.75">
      <c r="B74" s="4"/>
      <c r="C74" s="4"/>
      <c r="D74" s="4"/>
      <c r="E74" s="4"/>
      <c r="F74" s="4"/>
      <c r="G74" s="4"/>
      <c r="H74" s="4"/>
      <c r="I74" s="4"/>
    </row>
    <row r="75" spans="2:9" ht="12.75">
      <c r="B75" s="4"/>
      <c r="C75" s="4"/>
      <c r="D75" s="4"/>
      <c r="E75" s="4"/>
      <c r="F75" s="4"/>
      <c r="G75" s="4"/>
      <c r="H75" s="4"/>
      <c r="I75" s="4"/>
    </row>
    <row r="76" spans="2:9" ht="12.75">
      <c r="B76" s="4"/>
      <c r="C76" s="4"/>
      <c r="D76" s="4"/>
      <c r="E76" s="4"/>
      <c r="F76" s="4"/>
      <c r="G76" s="4"/>
      <c r="H76" s="4"/>
      <c r="I76" s="4"/>
    </row>
    <row r="77" spans="2:9" ht="12.75">
      <c r="B77" s="4"/>
      <c r="C77" s="4"/>
      <c r="D77" s="4"/>
      <c r="E77" s="4"/>
      <c r="F77" s="4"/>
      <c r="G77" s="4"/>
      <c r="H77" s="4"/>
      <c r="I77" s="4"/>
    </row>
  </sheetData>
  <sheetProtection/>
  <mergeCells count="3">
    <mergeCell ref="B37:I37"/>
    <mergeCell ref="B39:F39"/>
    <mergeCell ref="J38:O40"/>
  </mergeCells>
  <printOptions headings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49.00390625" style="55" customWidth="1"/>
    <col min="2" max="2" width="41.375" style="55" customWidth="1"/>
    <col min="3" max="16384" width="9.125" style="55" customWidth="1"/>
  </cols>
  <sheetData>
    <row r="1" spans="1:3" ht="34.5" customHeight="1" thickBot="1">
      <c r="A1" s="146" t="s">
        <v>70</v>
      </c>
      <c r="B1" s="147"/>
      <c r="C1" s="148"/>
    </row>
    <row r="2" spans="1:3" ht="150.75" customHeight="1">
      <c r="A2" s="131"/>
      <c r="B2" s="132"/>
      <c r="C2" s="133"/>
    </row>
    <row r="3" spans="1:3" ht="15">
      <c r="A3" s="134" t="s">
        <v>50</v>
      </c>
      <c r="B3" s="135" t="s">
        <v>51</v>
      </c>
      <c r="C3" s="133"/>
    </row>
    <row r="4" spans="1:3" ht="15">
      <c r="A4" s="136" t="s">
        <v>52</v>
      </c>
      <c r="B4" s="137" t="s">
        <v>52</v>
      </c>
      <c r="C4" s="133"/>
    </row>
    <row r="5" spans="1:3" ht="15">
      <c r="A5" s="136" t="s">
        <v>53</v>
      </c>
      <c r="B5" s="137" t="s">
        <v>54</v>
      </c>
      <c r="C5" s="133"/>
    </row>
    <row r="6" spans="1:3" ht="15">
      <c r="A6" s="136" t="s">
        <v>55</v>
      </c>
      <c r="B6" s="137" t="s">
        <v>56</v>
      </c>
      <c r="C6" s="133"/>
    </row>
    <row r="7" spans="1:3" ht="15">
      <c r="A7" s="136" t="s">
        <v>57</v>
      </c>
      <c r="B7" s="137" t="s">
        <v>58</v>
      </c>
      <c r="C7" s="133"/>
    </row>
    <row r="8" spans="1:3" ht="15">
      <c r="A8" s="136" t="s">
        <v>59</v>
      </c>
      <c r="B8" s="138"/>
      <c r="C8" s="133"/>
    </row>
    <row r="9" spans="1:3" ht="105.75" customHeight="1">
      <c r="A9" s="139"/>
      <c r="B9" s="132"/>
      <c r="C9" s="133"/>
    </row>
    <row r="10" spans="1:3" ht="15">
      <c r="A10" s="134" t="s">
        <v>60</v>
      </c>
      <c r="B10" s="135" t="s">
        <v>61</v>
      </c>
      <c r="C10" s="133"/>
    </row>
    <row r="11" spans="1:3" ht="15">
      <c r="A11" s="136" t="s">
        <v>52</v>
      </c>
      <c r="B11" s="137" t="s">
        <v>52</v>
      </c>
      <c r="C11" s="133"/>
    </row>
    <row r="12" spans="1:3" ht="15">
      <c r="A12" s="136" t="s">
        <v>62</v>
      </c>
      <c r="B12" s="137" t="s">
        <v>63</v>
      </c>
      <c r="C12" s="133"/>
    </row>
    <row r="13" spans="1:3" ht="15">
      <c r="A13" s="136" t="s">
        <v>64</v>
      </c>
      <c r="B13" s="137" t="s">
        <v>65</v>
      </c>
      <c r="C13" s="133"/>
    </row>
    <row r="14" spans="1:3" ht="15">
      <c r="A14" s="136" t="s">
        <v>66</v>
      </c>
      <c r="B14" s="138"/>
      <c r="C14" s="133"/>
    </row>
    <row r="15" spans="1:3" ht="15">
      <c r="A15" s="136"/>
      <c r="B15" s="138"/>
      <c r="C15" s="133"/>
    </row>
    <row r="16" spans="1:3" ht="15">
      <c r="A16" s="140"/>
      <c r="B16" s="141"/>
      <c r="C16" s="133"/>
    </row>
    <row r="17" spans="1:3" ht="15">
      <c r="A17" s="140"/>
      <c r="B17" s="141"/>
      <c r="C17" s="133"/>
    </row>
    <row r="18" spans="1:3" ht="15">
      <c r="A18" s="140"/>
      <c r="B18" s="141"/>
      <c r="C18" s="133"/>
    </row>
    <row r="19" spans="1:3" ht="15">
      <c r="A19" s="134" t="s">
        <v>67</v>
      </c>
      <c r="B19" s="142"/>
      <c r="C19" s="133"/>
    </row>
    <row r="20" spans="1:3" ht="15">
      <c r="A20" s="136" t="s">
        <v>68</v>
      </c>
      <c r="B20" s="142"/>
      <c r="C20" s="133"/>
    </row>
    <row r="21" spans="1:3" ht="15">
      <c r="A21" s="136" t="s">
        <v>69</v>
      </c>
      <c r="B21" s="142"/>
      <c r="C21" s="133"/>
    </row>
    <row r="22" spans="1:3" ht="15.75" thickBot="1">
      <c r="A22" s="143"/>
      <c r="B22" s="144"/>
      <c r="C22" s="145"/>
    </row>
  </sheetData>
  <sheetProtection/>
  <mergeCells count="2">
    <mergeCell ref="A16:A18"/>
    <mergeCell ref="B16:B18"/>
  </mergeCells>
  <hyperlinks>
    <hyperlink ref="A3" r:id="rId1" display="http://pimantex.ru/go/url=http:/www.jde.ru/calc/"/>
    <hyperlink ref="B3" r:id="rId2" display="http://pimantex.ru/go/url=http:/www.ae5000.ru"/>
    <hyperlink ref="A10" r:id="rId3" display="http://pimantex.ru/go/url=http:/www.dellin.ru/"/>
    <hyperlink ref="B10" r:id="rId4" display="http://pimantex.ru/go/url=http:/www.pecom.ru/ru/calc/"/>
    <hyperlink ref="A19" r:id="rId5" display="http://pimantex.ru/go/url=http:/dostavkagruzov.com/online/"/>
  </hyperlinks>
  <printOptions/>
  <pageMargins left="0.7" right="0.7" top="0.75" bottom="0.75" header="0.3" footer="0.3"/>
  <pageSetup orientation="portrait" paperSize="9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Дом</cp:lastModifiedBy>
  <cp:lastPrinted>2012-11-06T06:45:07Z</cp:lastPrinted>
  <dcterms:created xsi:type="dcterms:W3CDTF">2011-07-19T09:12:25Z</dcterms:created>
  <dcterms:modified xsi:type="dcterms:W3CDTF">2013-12-20T08:20:48Z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